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angoiti\Downloads\"/>
    </mc:Choice>
  </mc:AlternateContent>
  <xr:revisionPtr revIDLastSave="0" documentId="13_ncr:1_{D77A8800-555A-468B-B4A9-F3724C358950}" xr6:coauthVersionLast="46" xr6:coauthVersionMax="46" xr10:uidLastSave="{00000000-0000-0000-0000-000000000000}"/>
  <bookViews>
    <workbookView xWindow="2085" yWindow="2085" windowWidth="21600" windowHeight="11422" xr2:uid="{9093D36A-E47E-4D91-B724-ED8CD4E6F85E}"/>
  </bookViews>
  <sheets>
    <sheet name="Calculator" sheetId="2" r:id="rId1"/>
    <sheet name="Models" sheetId="1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H3" i="1"/>
  <c r="H11" i="1" l="1"/>
  <c r="H13" i="1" l="1"/>
  <c r="H12" i="1"/>
  <c r="H8" i="1"/>
  <c r="H9" i="1"/>
  <c r="H10" i="1" l="1"/>
  <c r="H7" i="1"/>
  <c r="H4" i="1" l="1"/>
  <c r="H14" i="1" l="1"/>
  <c r="H5" i="1"/>
  <c r="H6" i="1"/>
</calcChain>
</file>

<file path=xl/sharedStrings.xml><?xml version="1.0" encoding="utf-8"?>
<sst xmlns="http://schemas.openxmlformats.org/spreadsheetml/2006/main" count="25" uniqueCount="24">
  <si>
    <t>Nombre</t>
  </si>
  <si>
    <t>V</t>
  </si>
  <si>
    <t>AH</t>
  </si>
  <si>
    <t>Eff</t>
  </si>
  <si>
    <t>Fp</t>
  </si>
  <si>
    <t>N</t>
  </si>
  <si>
    <t>UPS1000VA-4</t>
  </si>
  <si>
    <t>UPS1000VA-ON-4</t>
  </si>
  <si>
    <t>UPS1500VA-4</t>
  </si>
  <si>
    <t>UPS2000VA-ON-4</t>
  </si>
  <si>
    <t>UPS600VA-2</t>
  </si>
  <si>
    <t>Total</t>
  </si>
  <si>
    <t>Test</t>
  </si>
  <si>
    <t>UPS800VA-6</t>
  </si>
  <si>
    <t>UPS2000VA-4</t>
  </si>
  <si>
    <t>UPS3000VA-4</t>
  </si>
  <si>
    <t>Time (minutes)</t>
  </si>
  <si>
    <t xml:space="preserve">UPS Type </t>
  </si>
  <si>
    <t>The installed power is the sum of the power of all devices connected to the UPS</t>
  </si>
  <si>
    <t>Installed Power (W)</t>
  </si>
  <si>
    <t>UPS duration depending on load</t>
  </si>
  <si>
    <t>UPS2000VA-ON-2-RACK</t>
  </si>
  <si>
    <t>BATP200W-LI220WH</t>
  </si>
  <si>
    <t>UPS3000VA-ON-4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</si>
</sst>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AF19-FF53-442B-A24B-08C2F507839E}">
  <dimension ref="C4:D17"/>
  <sheetViews>
    <sheetView tabSelected="1" workbookViewId="0">
      <selection activeCell="D8" sqref="D8"/>
    </sheetView>
  </sheetViews>
  <sheetFormatPr defaultColWidth="10.73046875" defaultRowHeight="14.25" x14ac:dyDescent="0.45"/>
  <cols>
    <col min="2" max="2" width="16.1328125" customWidth="1"/>
    <col min="3" max="3" width="88.73046875" bestFit="1" customWidth="1"/>
    <col min="4" max="4" width="69.86328125" bestFit="1" customWidth="1"/>
  </cols>
  <sheetData>
    <row r="4" spans="3:4" x14ac:dyDescent="0.45">
      <c r="C4" s="9" t="s">
        <v>20</v>
      </c>
      <c r="D4" s="10"/>
    </row>
    <row r="5" spans="3:4" x14ac:dyDescent="0.45">
      <c r="C5" s="10"/>
      <c r="D5" s="10"/>
    </row>
    <row r="6" spans="3:4" x14ac:dyDescent="0.45">
      <c r="C6" s="10"/>
      <c r="D6" s="10"/>
    </row>
    <row r="7" spans="3:4" x14ac:dyDescent="0.45">
      <c r="C7" s="10"/>
      <c r="D7" s="10"/>
    </row>
    <row r="8" spans="3:4" ht="46.15" x14ac:dyDescent="0.45">
      <c r="C8" s="5" t="s">
        <v>17</v>
      </c>
      <c r="D8" s="3" t="s">
        <v>22</v>
      </c>
    </row>
    <row r="9" spans="3:4" ht="46.15" x14ac:dyDescent="0.45">
      <c r="C9" s="6" t="s">
        <v>19</v>
      </c>
      <c r="D9" s="4"/>
    </row>
    <row r="10" spans="3:4" ht="46.15" x14ac:dyDescent="0.45">
      <c r="C10" s="7" t="s">
        <v>16</v>
      </c>
      <c r="D10" s="8" t="str">
        <f>IFERROR(VLOOKUP(D8,Models!B3:H14,7,FALSE)/D9,"---")</f>
        <v>---</v>
      </c>
    </row>
    <row r="15" spans="3:4" x14ac:dyDescent="0.45">
      <c r="C15" s="11" t="s">
        <v>18</v>
      </c>
      <c r="D15" s="12"/>
    </row>
    <row r="16" spans="3:4" x14ac:dyDescent="0.45">
      <c r="C16" s="12"/>
      <c r="D16" s="12"/>
    </row>
    <row r="17" spans="3:4" x14ac:dyDescent="0.45">
      <c r="C17" s="12"/>
      <c r="D17" s="12"/>
    </row>
  </sheetData>
  <mergeCells count="2">
    <mergeCell ref="C4:D7"/>
    <mergeCell ref="C15:D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3BE4A2-7EB1-4979-9AB8-FCA683C30084}">
          <x14:formula1>
            <xm:f>Models!$B$3:$B$13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8F22-5F1B-45B3-9B7D-8C4CC444C9D4}">
  <dimension ref="B2:H14"/>
  <sheetViews>
    <sheetView workbookViewId="0">
      <selection activeCell="B33" sqref="B33"/>
    </sheetView>
  </sheetViews>
  <sheetFormatPr defaultColWidth="10.73046875" defaultRowHeight="14.25" x14ac:dyDescent="0.45"/>
  <cols>
    <col min="2" max="2" width="22" bestFit="1" customWidth="1"/>
    <col min="3" max="3" width="12.73046875" bestFit="1" customWidth="1"/>
    <col min="4" max="4" width="16.3984375" bestFit="1" customWidth="1"/>
    <col min="5" max="5" width="12.73046875" bestFit="1" customWidth="1"/>
    <col min="6" max="6" width="16.3984375" bestFit="1" customWidth="1"/>
    <col min="7" max="7" width="11.73046875" bestFit="1" customWidth="1"/>
  </cols>
  <sheetData>
    <row r="2" spans="2:8" x14ac:dyDescent="0.45">
      <c r="B2" s="1" t="s">
        <v>0</v>
      </c>
      <c r="C2" s="1" t="s">
        <v>5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11</v>
      </c>
    </row>
    <row r="3" spans="2:8" x14ac:dyDescent="0.45">
      <c r="B3" s="1" t="s">
        <v>22</v>
      </c>
      <c r="C3" s="1">
        <v>1</v>
      </c>
      <c r="D3" s="1">
        <v>11.1</v>
      </c>
      <c r="E3" s="1">
        <v>20</v>
      </c>
      <c r="F3" s="1">
        <v>0.92</v>
      </c>
      <c r="G3" s="1">
        <v>0.9</v>
      </c>
      <c r="H3" s="2">
        <f>C3*D3*E3*F3*G3*60</f>
        <v>11028.960000000001</v>
      </c>
    </row>
    <row r="4" spans="2:8" x14ac:dyDescent="0.45">
      <c r="B4" s="1" t="s">
        <v>13</v>
      </c>
      <c r="C4" s="1">
        <v>1</v>
      </c>
      <c r="D4" s="1">
        <v>12</v>
      </c>
      <c r="E4" s="1">
        <v>9</v>
      </c>
      <c r="F4" s="1">
        <v>0.92</v>
      </c>
      <c r="G4" s="1">
        <v>0.6</v>
      </c>
      <c r="H4" s="2">
        <f t="shared" ref="H4" si="0">C4*D4*E4*F4*G4*60</f>
        <v>3576.96</v>
      </c>
    </row>
    <row r="5" spans="2:8" x14ac:dyDescent="0.45">
      <c r="B5" s="1" t="s">
        <v>10</v>
      </c>
      <c r="C5" s="1">
        <v>1</v>
      </c>
      <c r="D5" s="1">
        <v>12</v>
      </c>
      <c r="E5" s="1">
        <v>7</v>
      </c>
      <c r="F5" s="1">
        <v>0.92</v>
      </c>
      <c r="G5" s="1">
        <v>0.6</v>
      </c>
      <c r="H5" s="2">
        <f>C5*D5*E5*F5*G5*60</f>
        <v>2782.08</v>
      </c>
    </row>
    <row r="6" spans="2:8" x14ac:dyDescent="0.45">
      <c r="B6" s="1" t="s">
        <v>6</v>
      </c>
      <c r="C6" s="1">
        <v>2</v>
      </c>
      <c r="D6" s="1">
        <v>12</v>
      </c>
      <c r="E6" s="1">
        <v>7</v>
      </c>
      <c r="F6" s="1">
        <v>0.92</v>
      </c>
      <c r="G6" s="1">
        <v>0.6</v>
      </c>
      <c r="H6" s="2">
        <f>C6*D6*E6*F6*G6*60</f>
        <v>5564.16</v>
      </c>
    </row>
    <row r="7" spans="2:8" x14ac:dyDescent="0.45">
      <c r="B7" s="1" t="s">
        <v>8</v>
      </c>
      <c r="C7" s="1">
        <v>2</v>
      </c>
      <c r="D7" s="1">
        <v>12</v>
      </c>
      <c r="E7" s="1">
        <v>9</v>
      </c>
      <c r="F7" s="1">
        <v>0.92</v>
      </c>
      <c r="G7" s="1">
        <v>0.6</v>
      </c>
      <c r="H7" s="2">
        <f t="shared" ref="H7:H9" si="1">C7*D7*E7*F7*G7*60</f>
        <v>7153.92</v>
      </c>
    </row>
    <row r="8" spans="2:8" x14ac:dyDescent="0.45">
      <c r="B8" s="1" t="s">
        <v>14</v>
      </c>
      <c r="C8" s="1">
        <v>2</v>
      </c>
      <c r="D8" s="1">
        <v>12</v>
      </c>
      <c r="E8" s="1">
        <v>9</v>
      </c>
      <c r="F8" s="1">
        <v>0.92</v>
      </c>
      <c r="G8" s="1">
        <v>0.6</v>
      </c>
      <c r="H8" s="2">
        <f t="shared" ref="H8" si="2">C8*D8*E8*F8*G8*60</f>
        <v>7153.92</v>
      </c>
    </row>
    <row r="9" spans="2:8" x14ac:dyDescent="0.45">
      <c r="B9" s="1" t="s">
        <v>15</v>
      </c>
      <c r="C9" s="1">
        <v>4</v>
      </c>
      <c r="D9" s="1">
        <v>12</v>
      </c>
      <c r="E9" s="1">
        <v>9</v>
      </c>
      <c r="F9" s="1">
        <v>0.92</v>
      </c>
      <c r="G9" s="1">
        <v>0.6</v>
      </c>
      <c r="H9" s="2">
        <f t="shared" si="1"/>
        <v>14307.84</v>
      </c>
    </row>
    <row r="10" spans="2:8" x14ac:dyDescent="0.45">
      <c r="B10" s="1" t="s">
        <v>7</v>
      </c>
      <c r="C10" s="1">
        <v>2</v>
      </c>
      <c r="D10" s="1">
        <v>12</v>
      </c>
      <c r="E10" s="1">
        <v>9</v>
      </c>
      <c r="F10" s="1">
        <v>0.88</v>
      </c>
      <c r="G10" s="1">
        <v>0.9</v>
      </c>
      <c r="H10" s="2">
        <f>C10*D10*E10*F10*G10*60</f>
        <v>10264.32</v>
      </c>
    </row>
    <row r="11" spans="2:8" x14ac:dyDescent="0.45">
      <c r="B11" s="1" t="s">
        <v>9</v>
      </c>
      <c r="C11" s="1">
        <v>4</v>
      </c>
      <c r="D11" s="1">
        <v>12</v>
      </c>
      <c r="E11" s="1">
        <v>9</v>
      </c>
      <c r="F11" s="1">
        <v>0.92</v>
      </c>
      <c r="G11" s="1">
        <v>0.9</v>
      </c>
      <c r="H11" s="2">
        <f t="shared" ref="H11" si="3">C11*D11*E11*F11*G11*60</f>
        <v>21461.760000000002</v>
      </c>
    </row>
    <row r="12" spans="2:8" x14ac:dyDescent="0.45">
      <c r="B12" s="1" t="s">
        <v>21</v>
      </c>
      <c r="C12" s="1">
        <v>4</v>
      </c>
      <c r="D12" s="1">
        <v>12</v>
      </c>
      <c r="E12" s="1">
        <v>9</v>
      </c>
      <c r="F12" s="1">
        <v>0.92</v>
      </c>
      <c r="G12" s="1">
        <v>0.9</v>
      </c>
      <c r="H12" s="2">
        <f t="shared" ref="H12:H13" si="4">C12*D12*E12*F12*G12*60</f>
        <v>21461.760000000002</v>
      </c>
    </row>
    <row r="13" spans="2:8" x14ac:dyDescent="0.45">
      <c r="B13" s="1" t="s">
        <v>23</v>
      </c>
      <c r="C13" s="1">
        <v>6</v>
      </c>
      <c r="D13" s="1">
        <v>12</v>
      </c>
      <c r="E13" s="1">
        <v>9</v>
      </c>
      <c r="F13" s="1">
        <v>0.92</v>
      </c>
      <c r="G13" s="1">
        <v>0.9</v>
      </c>
      <c r="H13" s="2">
        <f t="shared" si="4"/>
        <v>32192.640000000007</v>
      </c>
    </row>
    <row r="14" spans="2:8" x14ac:dyDescent="0.45">
      <c r="B14" s="1" t="s">
        <v>12</v>
      </c>
      <c r="C14" s="1">
        <v>2</v>
      </c>
      <c r="D14" s="1">
        <v>12</v>
      </c>
      <c r="E14" s="1">
        <v>9</v>
      </c>
      <c r="F14" s="1">
        <v>0.95</v>
      </c>
      <c r="G14" s="1">
        <v>0.7</v>
      </c>
      <c r="H14" s="2">
        <f t="shared" ref="H14" si="5">C14*D14*E14*F14*G14*60</f>
        <v>8618.4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Sánchez García</dc:creator>
  <cp:lastModifiedBy>Tom Gangoiti Medina</cp:lastModifiedBy>
  <dcterms:created xsi:type="dcterms:W3CDTF">2019-03-22T11:18:25Z</dcterms:created>
  <dcterms:modified xsi:type="dcterms:W3CDTF">2021-01-25T09:57:00Z</dcterms:modified>
</cp:coreProperties>
</file>